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Sizml-sfco\IMPLAN\Milagros\06-CUENTA PUBLUCA 2022\01- PRIMER TRIMESTRE\DIGITALES\"/>
    </mc:Choice>
  </mc:AlternateContent>
  <xr:revisionPtr revIDLastSave="0" documentId="8_{FA4BE069-FFCA-47C6-8E67-AD3BDEC338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19" i="1"/>
  <c r="G9" i="1"/>
  <c r="K22" i="1" l="1"/>
  <c r="J22" i="1"/>
  <c r="I22" i="1"/>
  <c r="H22" i="1"/>
  <c r="G22" i="1"/>
  <c r="K14" i="1"/>
  <c r="J14" i="1"/>
  <c r="I14" i="1"/>
  <c r="H14" i="1"/>
  <c r="G14" i="1"/>
  <c r="M22" i="1" l="1"/>
  <c r="M19" i="1"/>
  <c r="M14" i="1"/>
  <c r="M9" i="1"/>
  <c r="K24" i="1"/>
  <c r="I24" i="1"/>
  <c r="H24" i="1"/>
  <c r="J24" i="1"/>
  <c r="G24" i="1"/>
  <c r="L22" i="1"/>
  <c r="L19" i="1"/>
  <c r="L14" i="1"/>
  <c r="L9" i="1"/>
  <c r="L24" i="1" l="1"/>
  <c r="M24" i="1"/>
</calcChain>
</file>

<file path=xl/sharedStrings.xml><?xml version="1.0" encoding="utf-8"?>
<sst xmlns="http://schemas.openxmlformats.org/spreadsheetml/2006/main" count="30" uniqueCount="28">
  <si>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</si>
  <si>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</si>
  <si>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</si>
  <si>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</si>
  <si>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</si>
  <si>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</si>
  <si>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</si>
  <si>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</si>
  <si>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</si>
  <si>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</si>
  <si>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</si>
  <si>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</si>
  <si>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</si>
  <si>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</si>
  <si>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</si>
  <si>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</si>
  <si>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</si>
  <si>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</si>
  <si>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</si>
  <si>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</si>
  <si>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</si>
  <si>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</si>
  <si>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SAN FRANCISCO DEL RINCON CIUDAD HUMANA Y LOCALIDAD</t>
  </si>
  <si>
    <t>Muebles de oficina y estantería</t>
  </si>
  <si>
    <t>Computadoras y equipo periférico</t>
  </si>
  <si>
    <t>Otros mobiliarios y equipos de administración</t>
  </si>
  <si>
    <t>estudios y formulaciones</t>
  </si>
  <si>
    <t>Instituto Municipal de Planeación de San Francisco del Rincón, Guanajuato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</si>
</sst>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zoomScaleNormal="100" workbookViewId="0">
      <selection activeCell="A20" sqref="A20:M2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5111</v>
      </c>
      <c r="F9" s="30" t="s">
        <v>23</v>
      </c>
      <c r="G9" s="35">
        <f>+H9</f>
        <v>12000</v>
      </c>
      <c r="H9" s="36">
        <v>12000</v>
      </c>
      <c r="I9" s="36">
        <v>12000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5151</v>
      </c>
      <c r="F10" s="30" t="s">
        <v>24</v>
      </c>
      <c r="G10" s="35">
        <f>+H10</f>
        <v>50000</v>
      </c>
      <c r="H10" s="36">
        <v>50000</v>
      </c>
      <c r="I10" s="36">
        <v>290000</v>
      </c>
      <c r="J10" s="36">
        <v>100454.93</v>
      </c>
      <c r="K10" s="36">
        <v>100454.93</v>
      </c>
      <c r="L10" s="37">
        <f>IFERROR(K10/H10,0)</f>
        <v>2.0090985999999997</v>
      </c>
      <c r="M10" s="38">
        <f>IFERROR(K10/I10,0)</f>
        <v>0.34639631034482754</v>
      </c>
    </row>
    <row r="11" spans="2:13" x14ac:dyDescent="0.2">
      <c r="B11" s="32"/>
      <c r="C11" s="33"/>
      <c r="D11" s="34"/>
      <c r="E11" s="29">
        <v>5191</v>
      </c>
      <c r="F11" s="30" t="s">
        <v>25</v>
      </c>
      <c r="G11" s="35">
        <f>+H11</f>
        <v>0</v>
      </c>
      <c r="H11" s="36">
        <v>0</v>
      </c>
      <c r="I11" s="36">
        <v>150000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88" t="s">
        <v>14</v>
      </c>
      <c r="C14" s="89"/>
      <c r="D14" s="89"/>
      <c r="E14" s="89"/>
      <c r="F14" s="89"/>
      <c r="G14" s="7">
        <f>SUM(G9:G11)</f>
        <v>62000</v>
      </c>
      <c r="H14" s="7">
        <f>SUM(H9:H11)</f>
        <v>62000</v>
      </c>
      <c r="I14" s="7">
        <f>SUM(I9:I11)</f>
        <v>452000</v>
      </c>
      <c r="J14" s="7">
        <f>SUM(J9:J11)</f>
        <v>100454.93</v>
      </c>
      <c r="K14" s="7">
        <f>SUM(K9:K11)</f>
        <v>100454.93</v>
      </c>
      <c r="L14" s="8">
        <f>IFERROR(K14/H14,0)</f>
        <v>1.6202408064516127</v>
      </c>
      <c r="M14" s="9">
        <f>IFERROR(K14/I14,0)</f>
        <v>0.22224542035398229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90" t="s">
        <v>15</v>
      </c>
      <c r="C16" s="87"/>
      <c r="D16" s="87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87" t="s">
        <v>16</v>
      </c>
      <c r="D17" s="87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ht="22.5" x14ac:dyDescent="0.2">
      <c r="B19" s="32" t="s">
        <v>21</v>
      </c>
      <c r="C19" s="33"/>
      <c r="D19" s="27" t="s">
        <v>22</v>
      </c>
      <c r="E19" s="43">
        <v>6311</v>
      </c>
      <c r="F19" s="27" t="s">
        <v>26</v>
      </c>
      <c r="G19" s="35">
        <f>+H19</f>
        <v>380958.94</v>
      </c>
      <c r="H19" s="36">
        <v>380958.94</v>
      </c>
      <c r="I19" s="36">
        <v>759572.11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88" t="s">
        <v>17</v>
      </c>
      <c r="C22" s="89"/>
      <c r="D22" s="89"/>
      <c r="E22" s="89"/>
      <c r="F22" s="89"/>
      <c r="G22" s="7">
        <f>SUM(G19:G19)</f>
        <v>380958.94</v>
      </c>
      <c r="H22" s="7">
        <f>SUM(H19:H19)</f>
        <v>380958.94</v>
      </c>
      <c r="I22" s="7">
        <f>SUM(I19:I19)</f>
        <v>759572.11</v>
      </c>
      <c r="J22" s="7">
        <f>SUM(J19:J19)</f>
        <v>0</v>
      </c>
      <c r="K22" s="7">
        <f>SUM(K19:K19)</f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75" t="s">
        <v>18</v>
      </c>
      <c r="C24" s="76"/>
      <c r="D24" s="76"/>
      <c r="E24" s="76"/>
      <c r="F24" s="76"/>
      <c r="G24" s="10">
        <f>+G14+G22</f>
        <v>442958.94</v>
      </c>
      <c r="H24" s="10">
        <f>+H14+H22</f>
        <v>442958.94</v>
      </c>
      <c r="I24" s="10">
        <f>+I14+I22</f>
        <v>1211572.1099999999</v>
      </c>
      <c r="J24" s="10">
        <f>+J14+J22</f>
        <v>100454.93</v>
      </c>
      <c r="K24" s="10">
        <f>+K14+K22</f>
        <v>100454.93</v>
      </c>
      <c r="L24" s="11">
        <f>IFERROR(K24/H24,0)</f>
        <v>0.22678158386418387</v>
      </c>
      <c r="M24" s="12">
        <f>IFERROR(K24/I24,0)</f>
        <v>8.2912877550474481E-2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24:F24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2:F2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IMPLAN-02</cp:lastModifiedBy>
  <dcterms:created xsi:type="dcterms:W3CDTF">2020-08-06T19:52:58Z</dcterms:created>
  <dcterms:modified xsi:type="dcterms:W3CDTF">2022-04-28T15:36:51Z</dcterms:modified>
</cp:coreProperties>
</file>